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ercafs01\data\環境研究総合推進部\★推進課フォルダ\06■広報・成果普及\07成果普及\00_連絡票様式_最新版\【指示書1】20240313_イベント等連絡票およびプレス連絡票の改訂\"/>
    </mc:Choice>
  </mc:AlternateContent>
  <workbookProtection workbookAlgorithmName="SHA-512" workbookHashValue="y2fhlYI/2qvWVXIb+G4CaetAjy4EZakLqWF5stjF8JVCUHLOsc+D4/INEfUKPfQVAnRkOB6muEAJCATkpEwfaA==" workbookSaltValue="ZBRkGj2o5mIQTg+5Hricbw==" workbookSpinCount="100000" lockStructure="1"/>
  <bookViews>
    <workbookView xWindow="0" yWindow="0" windowWidth="28800" windowHeight="12360"/>
  </bookViews>
  <sheets>
    <sheet name="記入シート（研究者記入）" sheetId="1" r:id="rId1"/>
    <sheet name="HP掲載イメージ" sheetId="4" r:id="rId2"/>
    <sheet name="プルダウン" sheetId="2" state="hidden" r:id="rId3"/>
    <sheet name="指示書" sheetId="5" state="hidden" r:id="rId4"/>
    <sheet name="ERCA用" sheetId="3" state="hidden" r:id="rId5"/>
  </sheets>
  <definedNames>
    <definedName name="OLE_LINK1" localSheetId="3">指示書!$A$17</definedName>
    <definedName name="_xlnm.Print_Area" localSheetId="1">HP掲載イメージ!$D$3:$AS$65</definedName>
    <definedName name="_xlnm.Print_Area" localSheetId="0">'記入シート（研究者記入）'!$A$1:$I$29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Z2" i="3" l="1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46" i="5"/>
  <c r="A39" i="5"/>
  <c r="A37" i="5"/>
  <c r="C36" i="5"/>
  <c r="A30" i="5"/>
  <c r="A21" i="5"/>
  <c r="A19" i="5"/>
  <c r="C18" i="5"/>
  <c r="C17" i="5"/>
  <c r="A12" i="5"/>
  <c r="B5" i="5"/>
  <c r="B2" i="5"/>
  <c r="L25" i="4"/>
  <c r="L24" i="4"/>
  <c r="L23" i="4"/>
  <c r="L22" i="4"/>
  <c r="L21" i="4"/>
  <c r="G18" i="4"/>
  <c r="Q15" i="4"/>
  <c r="M14" i="4"/>
  <c r="F14" i="4"/>
  <c r="F12" i="4"/>
</calcChain>
</file>

<file path=xl/sharedStrings.xml><?xml version="1.0" encoding="utf-8"?>
<sst xmlns="http://schemas.openxmlformats.org/spreadsheetml/2006/main" count="126" uniqueCount="116">
  <si>
    <t>課題名</t>
    <rPh sb="0" eb="2">
      <t>カダイ</t>
    </rPh>
    <rPh sb="2" eb="3">
      <t>メイ</t>
    </rPh>
    <phoneticPr fontId="2"/>
  </si>
  <si>
    <t>発表原題</t>
    <phoneticPr fontId="2"/>
  </si>
  <si>
    <t>発表場所</t>
    <phoneticPr fontId="2"/>
  </si>
  <si>
    <t>プレスリリースURL</t>
    <phoneticPr fontId="2"/>
  </si>
  <si>
    <t>備　考</t>
    <phoneticPr fontId="2"/>
  </si>
  <si>
    <t>特許出願手続き</t>
    <rPh sb="0" eb="2">
      <t>トッキョ</t>
    </rPh>
    <rPh sb="2" eb="4">
      <t>シュツガン</t>
    </rPh>
    <rPh sb="4" eb="6">
      <t>テツヅ</t>
    </rPh>
    <phoneticPr fontId="2"/>
  </si>
  <si>
    <t>済み</t>
    <rPh sb="0" eb="1">
      <t>スミ</t>
    </rPh>
    <phoneticPr fontId="2"/>
  </si>
  <si>
    <t>予定</t>
    <rPh sb="0" eb="2">
      <t>ヨテイ</t>
    </rPh>
    <phoneticPr fontId="2"/>
  </si>
  <si>
    <t>発表形態</t>
    <rPh sb="0" eb="2">
      <t>ハッピョウ</t>
    </rPh>
    <rPh sb="2" eb="4">
      <t>ケイタイ</t>
    </rPh>
    <phoneticPr fontId="2"/>
  </si>
  <si>
    <t>レク</t>
    <phoneticPr fontId="2"/>
  </si>
  <si>
    <t>事前レク</t>
    <rPh sb="0" eb="2">
      <t>ジゼン</t>
    </rPh>
    <phoneticPr fontId="2"/>
  </si>
  <si>
    <t>資料配布</t>
    <rPh sb="0" eb="2">
      <t>シリョウ</t>
    </rPh>
    <rPh sb="2" eb="4">
      <t>ハイフ</t>
    </rPh>
    <phoneticPr fontId="2"/>
  </si>
  <si>
    <t>事前資料配布</t>
    <rPh sb="0" eb="2">
      <t>ジゼン</t>
    </rPh>
    <rPh sb="2" eb="4">
      <t>シリョウ</t>
    </rPh>
    <rPh sb="4" eb="6">
      <t>ハイフ</t>
    </rPh>
    <phoneticPr fontId="2"/>
  </si>
  <si>
    <t>説明付資料配布</t>
    <rPh sb="0" eb="2">
      <t>セツメイ</t>
    </rPh>
    <rPh sb="2" eb="3">
      <t>ツ</t>
    </rPh>
    <rPh sb="3" eb="5">
      <t>シリョウ</t>
    </rPh>
    <rPh sb="5" eb="7">
      <t>ハイフ</t>
    </rPh>
    <phoneticPr fontId="2"/>
  </si>
  <si>
    <t>その他</t>
    <rPh sb="2" eb="3">
      <t>タ</t>
    </rPh>
    <phoneticPr fontId="2"/>
  </si>
  <si>
    <t>※レクの場合以下を記入してください。
VTR、写真及びデモの有無はプルダウンから選択してください。</t>
    <rPh sb="4" eb="6">
      <t>バアイ</t>
    </rPh>
    <rPh sb="6" eb="8">
      <t>イカ</t>
    </rPh>
    <rPh sb="9" eb="11">
      <t>キニュウ</t>
    </rPh>
    <rPh sb="23" eb="25">
      <t>シャシン</t>
    </rPh>
    <rPh sb="25" eb="26">
      <t>オヨ</t>
    </rPh>
    <rPh sb="30" eb="32">
      <t>ウム</t>
    </rPh>
    <rPh sb="40" eb="42">
      <t>センタク</t>
    </rPh>
    <phoneticPr fontId="2"/>
  </si>
  <si>
    <t>VTR</t>
    <phoneticPr fontId="2"/>
  </si>
  <si>
    <t>写真</t>
    <rPh sb="0" eb="2">
      <t>シャシン</t>
    </rPh>
    <phoneticPr fontId="2"/>
  </si>
  <si>
    <t>デモ</t>
    <phoneticPr fontId="2"/>
  </si>
  <si>
    <t>VTR/写真/デモ</t>
    <rPh sb="4" eb="6">
      <t>シャシン</t>
    </rPh>
    <phoneticPr fontId="2"/>
  </si>
  <si>
    <t>ー</t>
  </si>
  <si>
    <t>ー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</si>
  <si>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</si>
  <si>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</si>
  <si>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説明者</t>
    <rPh sb="0" eb="2">
      <t>セツメイ</t>
    </rPh>
    <rPh sb="2" eb="3">
      <t>モノ</t>
    </rPh>
    <phoneticPr fontId="2"/>
  </si>
  <si>
    <t>質疑応答を含めた所用時間</t>
    <phoneticPr fontId="2"/>
  </si>
  <si>
    <t>分</t>
    <rPh sb="0" eb="1">
      <t>フン</t>
    </rPh>
    <phoneticPr fontId="2"/>
  </si>
  <si>
    <t>（広報様式１）</t>
    <phoneticPr fontId="2"/>
  </si>
  <si>
    <t>プレスリリース連絡票</t>
    <rPh sb="7" eb="9">
      <t>レンラク</t>
    </rPh>
    <rPh sb="9" eb="10">
      <t>ヒョウ</t>
    </rPh>
    <phoneticPr fontId="2"/>
  </si>
  <si>
    <t>研究代表者名</t>
    <rPh sb="0" eb="5">
      <t>ケンキュウダイヒョウシャ</t>
    </rPh>
    <rPh sb="5" eb="6">
      <t>メイ</t>
    </rPh>
    <phoneticPr fontId="2"/>
  </si>
  <si>
    <t>（サブテーマリーダー氏名）</t>
    <rPh sb="10" eb="12">
      <t>シメイ</t>
    </rPh>
    <phoneticPr fontId="2"/>
  </si>
  <si>
    <t>提出日</t>
    <rPh sb="0" eb="2">
      <t>テイシュツ</t>
    </rPh>
    <rPh sb="2" eb="3">
      <t>ビ</t>
    </rPh>
    <phoneticPr fontId="2"/>
  </si>
  <si>
    <t>無し</t>
    <rPh sb="0" eb="1">
      <t>ナ</t>
    </rPh>
    <phoneticPr fontId="2"/>
  </si>
  <si>
    <t>発表予定媒体名（雑誌名、学会名等）</t>
    <phoneticPr fontId="2"/>
  </si>
  <si>
    <t>掲載ページ</t>
    <rPh sb="0" eb="2">
      <t>ケイサイ</t>
    </rPh>
    <phoneticPr fontId="1"/>
  </si>
  <si>
    <r>
      <t>開催年度</t>
    </r>
    <r>
      <rPr>
        <sz val="14"/>
        <color rgb="FFFF0000"/>
        <rFont val="HGｺﾞｼｯｸM"/>
        <family val="3"/>
        <charset val="128"/>
      </rPr>
      <t xml:space="preserve">
※バックナンバー用</t>
    </r>
    <rPh sb="0" eb="2">
      <t>カイサイ</t>
    </rPh>
    <rPh sb="2" eb="4">
      <t>ネンド</t>
    </rPh>
    <rPh sb="13" eb="14">
      <t>ヨウ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</si>
  <si>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</si>
  <si>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課題領域</t>
    <rPh sb="0" eb="2">
      <t>カダイ</t>
    </rPh>
    <rPh sb="2" eb="4">
      <t>リョウイキ</t>
    </rPh>
    <phoneticPr fontId="1"/>
  </si>
  <si>
    <t>課題名</t>
    <rPh sb="0" eb="2">
      <t>カダイ</t>
    </rPh>
    <rPh sb="2" eb="3">
      <t>メイ</t>
    </rPh>
    <phoneticPr fontId="1"/>
  </si>
  <si>
    <t>イベントタイトル
発表原題</t>
    <rPh sb="9" eb="11">
      <t>ハッピョウ</t>
    </rPh>
    <rPh sb="11" eb="13">
      <t>ゲンダイ</t>
    </rPh>
    <phoneticPr fontId="1"/>
  </si>
  <si>
    <t>概　要</t>
  </si>
  <si>
    <t>代表発表者
主催</t>
    <rPh sb="0" eb="2">
      <t>ダイヒョウ</t>
    </rPh>
    <rPh sb="2" eb="5">
      <t>ハッピョウシャ</t>
    </rPh>
    <rPh sb="6" eb="8">
      <t>シュサイ</t>
    </rPh>
    <phoneticPr fontId="1"/>
  </si>
  <si>
    <t>研究機関からのプレスリリース</t>
  </si>
  <si>
    <t>発表場所</t>
    <rPh sb="0" eb="2">
      <t>ハッピョウ</t>
    </rPh>
    <rPh sb="2" eb="4">
      <t>バショ</t>
    </rPh>
    <phoneticPr fontId="2"/>
  </si>
  <si>
    <t>発表形態</t>
    <rPh sb="0" eb="4">
      <t>ハッピョウケイタイ</t>
    </rPh>
    <phoneticPr fontId="2"/>
  </si>
  <si>
    <t>レク
説明者</t>
    <rPh sb="3" eb="5">
      <t>セツメイ</t>
    </rPh>
    <rPh sb="5" eb="6">
      <t>シャ</t>
    </rPh>
    <phoneticPr fontId="2"/>
  </si>
  <si>
    <t>レク
所要時間</t>
    <rPh sb="3" eb="5">
      <t>ショヨウ</t>
    </rPh>
    <rPh sb="5" eb="7">
      <t>ジカン</t>
    </rPh>
    <phoneticPr fontId="2"/>
  </si>
  <si>
    <t>レク
VTR</t>
    <phoneticPr fontId="2"/>
  </si>
  <si>
    <t>レク
写真</t>
    <rPh sb="3" eb="5">
      <t>シャシン</t>
    </rPh>
    <phoneticPr fontId="2"/>
  </si>
  <si>
    <t>レク
デモ</t>
    <phoneticPr fontId="2"/>
  </si>
  <si>
    <t>備考</t>
    <rPh sb="0" eb="2">
      <t>ビコウ</t>
    </rPh>
    <phoneticPr fontId="2"/>
  </si>
  <si>
    <t>共同発表者・
共同著者</t>
    <phoneticPr fontId="2"/>
  </si>
  <si>
    <t>提出日</t>
    <rPh sb="0" eb="2">
      <t>テイシュツ</t>
    </rPh>
    <rPh sb="2" eb="3">
      <t>ヒ</t>
    </rPh>
    <phoneticPr fontId="2"/>
  </si>
  <si>
    <t>サブテーマリーダー</t>
    <phoneticPr fontId="2"/>
  </si>
  <si>
    <t>雑誌等の掲載予定日・学会等の発表予定日</t>
    <rPh sb="0" eb="2">
      <t>ザッシ</t>
    </rPh>
    <rPh sb="2" eb="3">
      <t>トウ</t>
    </rPh>
    <rPh sb="4" eb="6">
      <t>ケイサイ</t>
    </rPh>
    <rPh sb="6" eb="8">
      <t>ヨテイ</t>
    </rPh>
    <rPh sb="8" eb="9">
      <t>ビ</t>
    </rPh>
    <rPh sb="10" eb="12">
      <t>ガッカイ</t>
    </rPh>
    <rPh sb="12" eb="13">
      <t>トウ</t>
    </rPh>
    <rPh sb="14" eb="16">
      <t>ハッピョウ</t>
    </rPh>
    <rPh sb="16" eb="18">
      <t>ヨテイ</t>
    </rPh>
    <rPh sb="18" eb="19">
      <t>ビ</t>
    </rPh>
    <phoneticPr fontId="2"/>
  </si>
  <si>
    <t>■</t>
    <phoneticPr fontId="2"/>
  </si>
  <si>
    <t>※課題番号に以下をリンク付け</t>
    <rPh sb="1" eb="3">
      <t>カダイ</t>
    </rPh>
    <rPh sb="3" eb="5">
      <t>バンゴウ</t>
    </rPh>
    <rPh sb="6" eb="8">
      <t>イカ</t>
    </rPh>
    <rPh sb="12" eb="13">
      <t>ヅ</t>
    </rPh>
    <phoneticPr fontId="2"/>
  </si>
  <si>
    <t>●</t>
    <phoneticPr fontId="2"/>
  </si>
  <si>
    <t>概要</t>
    <rPh sb="0" eb="2">
      <t>ガイヨウ</t>
    </rPh>
    <phoneticPr fontId="2"/>
  </si>
  <si>
    <t>https://www.erca.go.jp/suishinhi/kenkyuseika/pressrelease.html</t>
    <phoneticPr fontId="2"/>
  </si>
  <si>
    <t>開催日
公開日</t>
    <rPh sb="0" eb="2">
      <t>カイサイ</t>
    </rPh>
    <rPh sb="2" eb="3">
      <t>ヒ</t>
    </rPh>
    <rPh sb="4" eb="7">
      <t>コウカイビ</t>
    </rPh>
    <phoneticPr fontId="2"/>
  </si>
  <si>
    <t>代表発表者
主催</t>
    <rPh sb="0" eb="2">
      <t>ダイヒョウ</t>
    </rPh>
    <rPh sb="2" eb="5">
      <t>ハッピョウシャ</t>
    </rPh>
    <rPh sb="6" eb="8">
      <t>シュサイ</t>
    </rPh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</si>
  <si>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</si>
  <si>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URL</t>
    <phoneticPr fontId="2"/>
  </si>
  <si>
    <t>ERCA記入欄</t>
    <rPh sb="4" eb="6">
      <t>キニュウ</t>
    </rPh>
    <rPh sb="6" eb="7">
      <t>ラン</t>
    </rPh>
    <phoneticPr fontId="2"/>
  </si>
  <si>
    <t>受領日</t>
    <rPh sb="0" eb="2">
      <t>ジュリョウ</t>
    </rPh>
    <rPh sb="2" eb="3">
      <t>ヒ</t>
    </rPh>
    <phoneticPr fontId="2"/>
  </si>
  <si>
    <t>掲載ページ：推進費TOP＞成果＞研究機関からのプレスリリース</t>
    <rPh sb="0" eb="2">
      <t>ケイサイ</t>
    </rPh>
    <rPh sb="6" eb="8">
      <t>スイシン</t>
    </rPh>
    <rPh sb="8" eb="9">
      <t>ヒ</t>
    </rPh>
    <rPh sb="13" eb="15">
      <t>セイカ</t>
    </rPh>
    <rPh sb="16" eb="18">
      <t>ケンキュウ</t>
    </rPh>
    <rPh sb="18" eb="20">
      <t>キカン</t>
    </rPh>
    <phoneticPr fontId="2"/>
  </si>
  <si>
    <t>備考</t>
    <rPh sb="0" eb="2">
      <t>ビコウ</t>
    </rPh>
    <phoneticPr fontId="2"/>
  </si>
  <si>
    <t>※以下は掲載した際に想定されるイメージであり、実際の掲載時の状態と異なる場合がございます</t>
    <rPh sb="1" eb="3">
      <t>イカ</t>
    </rPh>
    <rPh sb="4" eb="6">
      <t>ケイサイ</t>
    </rPh>
    <rPh sb="8" eb="9">
      <t>サイ</t>
    </rPh>
    <rPh sb="10" eb="12">
      <t>ソウテイ</t>
    </rPh>
    <rPh sb="23" eb="25">
      <t>ジッサイ</t>
    </rPh>
    <rPh sb="26" eb="28">
      <t>ケイサイ</t>
    </rPh>
    <rPh sb="28" eb="29">
      <t>ジ</t>
    </rPh>
    <rPh sb="30" eb="32">
      <t>ジョウタイ</t>
    </rPh>
    <rPh sb="33" eb="34">
      <t>コト</t>
    </rPh>
    <rPh sb="36" eb="38">
      <t>バアイ</t>
    </rPh>
    <phoneticPr fontId="2"/>
  </si>
  <si>
    <t>※HPを掲載する際に、ERCA事務局にて文言や体裁等を修正させていただく場合がございます。</t>
    <rPh sb="4" eb="6">
      <t>ケイサイ</t>
    </rPh>
    <rPh sb="8" eb="9">
      <t>サイ</t>
    </rPh>
    <rPh sb="15" eb="18">
      <t>ジムキョク</t>
    </rPh>
    <rPh sb="20" eb="22">
      <t>モンゴン</t>
    </rPh>
    <rPh sb="23" eb="25">
      <t>テイサイ</t>
    </rPh>
    <rPh sb="25" eb="26">
      <t>トウ</t>
    </rPh>
    <rPh sb="27" eb="29">
      <t>シュウセイ</t>
    </rPh>
    <rPh sb="36" eb="38">
      <t>バアイ</t>
    </rPh>
    <phoneticPr fontId="2"/>
  </si>
  <si>
    <t>１．機構ホーム　</t>
    <phoneticPr fontId="2"/>
  </si>
  <si>
    <t>https://www.erca.go.jp/</t>
    <phoneticPr fontId="2"/>
  </si>
  <si>
    <t>[最新情報]欄に以下文言を追加してください。</t>
    <phoneticPr fontId="2"/>
  </si>
  <si>
    <t>[推進費]</t>
    <rPh sb="1" eb="3">
      <t>スイシン</t>
    </rPh>
    <rPh sb="3" eb="4">
      <t>ヒ</t>
    </rPh>
    <phoneticPr fontId="2"/>
  </si>
  <si>
    <t>３．機構ホーム＞環境研究総合推進費</t>
    <phoneticPr fontId="2"/>
  </si>
  <si>
    <t>https://www.erca.go.jp/suishinhi/</t>
    <phoneticPr fontId="2"/>
  </si>
  <si>
    <t>４．機構ホーム＞環境研究総合推進費＞新着情報一覧</t>
    <phoneticPr fontId="2"/>
  </si>
  <si>
    <t>[プレスリリース]</t>
    <phoneticPr fontId="2"/>
  </si>
  <si>
    <t xml:space="preserve">               </t>
    <phoneticPr fontId="2"/>
  </si>
  <si>
    <t>課題番号</t>
    <phoneticPr fontId="2"/>
  </si>
  <si>
    <t>統合領域</t>
    <rPh sb="0" eb="2">
      <t>トウゴウ</t>
    </rPh>
    <rPh sb="2" eb="4">
      <t>リョウイキ</t>
    </rPh>
    <phoneticPr fontId="1"/>
  </si>
  <si>
    <t>気候変動領域</t>
    <rPh sb="0" eb="2">
      <t>キコウ</t>
    </rPh>
    <rPh sb="2" eb="4">
      <t>ヘンドウ</t>
    </rPh>
    <rPh sb="4" eb="6">
      <t>リョウイキ</t>
    </rPh>
    <phoneticPr fontId="1"/>
  </si>
  <si>
    <t>資源循環領域</t>
    <rPh sb="0" eb="2">
      <t>シゲン</t>
    </rPh>
    <rPh sb="2" eb="4">
      <t>ジュンカン</t>
    </rPh>
    <rPh sb="4" eb="6">
      <t>リョウイキ</t>
    </rPh>
    <phoneticPr fontId="1"/>
  </si>
  <si>
    <t>自然共生領域</t>
    <rPh sb="0" eb="4">
      <t>シゼンキョウセイ</t>
    </rPh>
    <rPh sb="4" eb="6">
      <t>リョウイキ</t>
    </rPh>
    <phoneticPr fontId="1"/>
  </si>
  <si>
    <t>安全確保領域</t>
    <rPh sb="0" eb="2">
      <t>アンゼン</t>
    </rPh>
    <rPh sb="2" eb="4">
      <t>カクホ</t>
    </rPh>
    <rPh sb="4" eb="6">
      <t>リョウイキ</t>
    </rPh>
    <phoneticPr fontId="1"/>
  </si>
  <si>
    <t>戦略的研究開発(Ⅰ)</t>
    <rPh sb="0" eb="3">
      <t>センリャクテキ</t>
    </rPh>
    <rPh sb="3" eb="5">
      <t>ケンキュウ</t>
    </rPh>
    <rPh sb="5" eb="7">
      <t>カイハツ</t>
    </rPh>
    <phoneticPr fontId="1"/>
  </si>
  <si>
    <t>戦略的研究開発(Ⅱ)</t>
    <rPh sb="0" eb="3">
      <t>センリャクテキ</t>
    </rPh>
    <rPh sb="3" eb="5">
      <t>ケンキュウ</t>
    </rPh>
    <rPh sb="5" eb="7">
      <t>カイハツ</t>
    </rPh>
    <phoneticPr fontId="1"/>
  </si>
  <si>
    <t>低炭素領域</t>
    <rPh sb="0" eb="3">
      <t>テイタンソ</t>
    </rPh>
    <rPh sb="3" eb="5">
      <t>リョウイキ</t>
    </rPh>
    <phoneticPr fontId="1"/>
  </si>
  <si>
    <r>
      <t xml:space="preserve">※プレスリリース3週間前までに、以下の必要項目をわかる範囲で記入し、ERCAに提出してください。以下のすべての項目が記入でき次第、確定版として改めてERCAに提出をお願いいたします。
</t>
    </r>
    <r>
      <rPr>
        <b/>
        <u/>
        <sz val="11"/>
        <color rgb="FFFF0000"/>
        <rFont val="游ゴシック"/>
        <family val="3"/>
        <charset val="128"/>
        <scheme val="minor"/>
      </rPr>
      <t>※ERCAのホームページ掲載イメージは「HP掲載イメージ」シートをご参考ください</t>
    </r>
    <r>
      <rPr>
        <b/>
        <sz val="11"/>
        <rFont val="游ゴシック"/>
        <family val="3"/>
        <charset val="128"/>
        <scheme val="minor"/>
      </rPr>
      <t xml:space="preserve">
（本シートに必要事項を記入すると「HP掲載イメージ」シートに反映されます）</t>
    </r>
    <phoneticPr fontId="2"/>
  </si>
  <si>
    <t>年　月　日</t>
    <phoneticPr fontId="2"/>
  </si>
  <si>
    <t>５．機構ホーム&gt; 環境研究総合推進費&gt; イベント・プレスリリース&gt; 研究機関からのプレスリリース</t>
    <phoneticPr fontId="2"/>
  </si>
  <si>
    <t>報道解禁希望日</t>
    <phoneticPr fontId="1"/>
  </si>
  <si>
    <t>プレスリリースURL</t>
    <phoneticPr fontId="1"/>
  </si>
  <si>
    <r>
      <rPr>
        <b/>
        <sz val="11"/>
        <color theme="1"/>
        <rFont val="游ゴシック"/>
        <family val="3"/>
        <charset val="128"/>
        <scheme val="minor"/>
      </rPr>
      <t>研究領域</t>
    </r>
    <r>
      <rPr>
        <sz val="11"/>
        <color rgb="FFFF0000"/>
        <rFont val="游ゴシック"/>
        <family val="3"/>
        <charset val="128"/>
        <scheme val="minor"/>
      </rPr>
      <t xml:space="preserve">
※プルダウンから選択してください。</t>
    </r>
    <rPh sb="0" eb="2">
      <t>ケンキュウ</t>
    </rPh>
    <rPh sb="2" eb="4">
      <t>リョウイキ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</si>
  <si>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サブテーマ番号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例：(1)</t>
    </r>
    <rPh sb="5" eb="7">
      <t>バンゴウ</t>
    </rPh>
    <phoneticPr fontId="2"/>
  </si>
  <si>
    <r>
      <t xml:space="preserve">課題番号
</t>
    </r>
    <r>
      <rPr>
        <b/>
        <sz val="11"/>
        <color rgb="FFFF0000"/>
        <rFont val="游ゴシック"/>
        <family val="3"/>
        <charset val="128"/>
        <scheme val="minor"/>
      </rPr>
      <t>※半角で記載
例：1-22○○</t>
    </r>
    <rPh sb="6" eb="8">
      <t>ハンカク</t>
    </rPh>
    <rPh sb="9" eb="11">
      <t>キサイ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</si>
  <si>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代表発表者・代表著者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※所属機関、あれば当該研究課題での役割も記載してください。</t>
    </r>
    <phoneticPr fontId="2"/>
  </si>
  <si>
    <r>
      <rPr>
        <b/>
        <sz val="11"/>
        <color theme="1"/>
        <rFont val="游ゴシック"/>
        <family val="3"/>
        <charset val="128"/>
        <scheme val="minor"/>
      </rPr>
      <t>共同発表者・共同著者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※所属機関、あれば当該研究課題での役割も記載してください。</t>
    </r>
    <phoneticPr fontId="2"/>
  </si>
  <si>
    <r>
      <rPr>
        <b/>
        <sz val="11"/>
        <color theme="1"/>
        <rFont val="游ゴシック"/>
        <family val="3"/>
        <charset val="128"/>
        <scheme val="minor"/>
      </rPr>
      <t>概　要（成果普及用）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※ERCAホームページやメールマガジンにて研究成果を普及させていただく際に、そのまま転記・使用して問題ないプレスリリース概要を簡潔に記入してください。</t>
    </r>
    <rPh sb="74" eb="76">
      <t>カンケツ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</si>
  <si>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雑誌等の掲載予定日・学会等の発表予定日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※年は西暦でご記入ください。</t>
    </r>
    <rPh sb="12" eb="13">
      <t>トウ</t>
    </rPh>
    <rPh sb="21" eb="22">
      <t>ネン</t>
    </rPh>
    <rPh sb="23" eb="25">
      <t>セイレキ</t>
    </rPh>
    <rPh sb="27" eb="29">
      <t>キニュウ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</si>
  <si>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特許出願手続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※プルダウンから選択してください。</t>
    </r>
    <rPh sb="15" eb="17">
      <t>センタク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</si>
  <si>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発表形態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※プルダウンから選択してください。
その他の場合、詳細を備考欄に記入してください。</t>
    </r>
    <rPh sb="25" eb="26">
      <t>タ</t>
    </rPh>
    <rPh sb="27" eb="29">
      <t>バアイ</t>
    </rPh>
    <rPh sb="30" eb="32">
      <t>ショウサイ</t>
    </rPh>
    <rPh sb="33" eb="35">
      <t>ビコウ</t>
    </rPh>
    <rPh sb="35" eb="36">
      <t>ラン</t>
    </rPh>
    <rPh sb="37" eb="39">
      <t>キニュウ</t>
    </rPh>
    <phoneticPr fontId="2"/>
  </si>
  <si>
    <t>プレスリリース公開日</t>
    <rPh sb="7" eb="10">
      <t>コウカイビ</t>
    </rPh>
    <phoneticPr fontId="2"/>
  </si>
  <si>
    <r>
      <t xml:space="preserve">プレスリリース公開日
</t>
    </r>
    <r>
      <rPr>
        <sz val="11"/>
        <color rgb="FFFF0000"/>
        <rFont val="游ゴシック"/>
        <family val="3"/>
        <charset val="128"/>
        <scheme val="minor"/>
      </rPr>
      <t>※年は西暦でご記入ください。</t>
    </r>
    <rPh sb="7" eb="10">
      <t>コウカイビ</t>
    </rPh>
    <phoneticPr fontId="2"/>
  </si>
  <si>
    <r>
      <rPr>
        <b/>
        <sz val="11"/>
        <rFont val="游ゴシック"/>
        <family val="3"/>
        <charset val="128"/>
        <scheme val="minor"/>
      </rPr>
      <t>報道解禁日</t>
    </r>
    <r>
      <rPr>
        <b/>
        <sz val="11"/>
        <color rgb="FFFF0000"/>
        <rFont val="游ゴシック"/>
        <family val="3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※報道解禁の日時の指定がある場合は、必ずご記入ください。</t>
    </r>
    <rPh sb="0" eb="2">
      <t>ホウドウ</t>
    </rPh>
    <rPh sb="2" eb="5">
      <t>カイキンビ</t>
    </rPh>
    <rPh sb="7" eb="9">
      <t>ホウドウ</t>
    </rPh>
    <rPh sb="9" eb="11">
      <t>カイキン</t>
    </rPh>
    <rPh sb="12" eb="14">
      <t>ニチジ</t>
    </rPh>
    <rPh sb="15" eb="17">
      <t>シテイ</t>
    </rPh>
    <rPh sb="20" eb="22">
      <t>バアイ</t>
    </rPh>
    <rPh sb="24" eb="25">
      <t>カナラ</t>
    </rPh>
    <rPh sb="27" eb="29">
      <t>キニュウ</t>
    </rPh>
    <phoneticPr fontId="2"/>
  </si>
  <si>
    <t>（備考）情報公開解禁日時</t>
    <rPh sb="1" eb="3">
      <t>ビコウ</t>
    </rPh>
    <rPh sb="4" eb="6">
      <t>ジョウホウ</t>
    </rPh>
    <rPh sb="6" eb="8">
      <t>コウカイ</t>
    </rPh>
    <rPh sb="8" eb="11">
      <t>カイキンビ</t>
    </rPh>
    <rPh sb="11" eb="12">
      <t>ジ</t>
    </rPh>
    <phoneticPr fontId="2"/>
  </si>
  <si>
    <t>掲載終了日について</t>
    <rPh sb="0" eb="2">
      <t>ケイサイ</t>
    </rPh>
    <rPh sb="2" eb="4">
      <t>シュウリョウ</t>
    </rPh>
    <rPh sb="4" eb="5">
      <t>ヒ</t>
    </rPh>
    <phoneticPr fontId="2"/>
  </si>
  <si>
    <t>※掲載終了の際は、改めてご連絡いたします。</t>
    <rPh sb="1" eb="3">
      <t>ケイサイ</t>
    </rPh>
    <rPh sb="3" eb="5">
      <t>シュウリョウ</t>
    </rPh>
    <rPh sb="6" eb="7">
      <t>サイ</t>
    </rPh>
    <rPh sb="9" eb="10">
      <t>アラタ</t>
    </rPh>
    <rPh sb="13" eb="15">
      <t>レンラク</t>
    </rPh>
    <phoneticPr fontId="2"/>
  </si>
  <si>
    <t>プレスリリースリンク：</t>
    <phoneticPr fontId="2"/>
  </si>
  <si>
    <t>２．機構ホーム＞新着情報一覧＞</t>
  </si>
  <si>
    <t>https://www.erca.go.jp/erca/news/</t>
  </si>
  <si>
    <t>/index.html</t>
  </si>
  <si>
    <t>年欄に以下文言を追加してください。</t>
  </si>
  <si>
    <t>https://www.erca.go.jp/suishinhi/news/</t>
  </si>
  <si>
    <t>/</t>
  </si>
  <si>
    <t>年度欄に[HP掲載イメージ]の通り、HPの更新をお願いします。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</si>
</sst>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yyyy&quot;年&quot;m&quot;月&quot;d&quot;日（&quot;aaa&quot;）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HG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4" tint="-0.249977111117893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6" fillId="6" borderId="0" xfId="0" applyFont="1" applyFill="1">
      <alignment vertical="center"/>
    </xf>
    <xf numFmtId="0" fontId="0" fillId="6" borderId="9" xfId="0" applyFill="1" applyBorder="1">
      <alignment vertical="center"/>
    </xf>
    <xf numFmtId="0" fontId="0" fillId="6" borderId="9" xfId="0" applyFill="1" applyBorder="1" applyAlignment="1">
      <alignment vertical="top"/>
    </xf>
    <xf numFmtId="0" fontId="7" fillId="6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vertical="top" wrapText="1"/>
    </xf>
    <xf numFmtId="0" fontId="3" fillId="6" borderId="0" xfId="0" applyFont="1" applyFill="1">
      <alignment vertical="center"/>
    </xf>
    <xf numFmtId="0" fontId="0" fillId="6" borderId="0" xfId="0" applyFill="1" applyAlignment="1">
      <alignment vertical="top" wrapText="1"/>
    </xf>
    <xf numFmtId="0" fontId="0" fillId="6" borderId="13" xfId="0" applyFill="1" applyBorder="1">
      <alignment vertical="center"/>
    </xf>
    <xf numFmtId="0" fontId="0" fillId="8" borderId="1" xfId="0" applyFill="1" applyBorder="1">
      <alignment vertical="center"/>
    </xf>
    <xf numFmtId="0" fontId="8" fillId="5" borderId="0" xfId="0" applyFont="1" applyFill="1">
      <alignment vertical="center"/>
    </xf>
    <xf numFmtId="0" fontId="8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0" borderId="0" xfId="0" applyFont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1" xfId="0" applyFill="1" applyBorder="1">
      <alignment vertical="center"/>
    </xf>
    <xf numFmtId="0" fontId="13" fillId="6" borderId="14" xfId="0" applyFont="1" applyFill="1" applyBorder="1">
      <alignment vertical="center"/>
    </xf>
    <xf numFmtId="0" fontId="6" fillId="6" borderId="20" xfId="0" applyFont="1" applyFill="1" applyBorder="1">
      <alignment vertical="center"/>
    </xf>
    <xf numFmtId="0" fontId="11" fillId="6" borderId="17" xfId="0" applyFont="1" applyFill="1" applyBorder="1">
      <alignment vertical="center"/>
    </xf>
    <xf numFmtId="0" fontId="11" fillId="6" borderId="19" xfId="0" applyFont="1" applyFill="1" applyBorder="1">
      <alignment vertical="center"/>
    </xf>
    <xf numFmtId="0" fontId="14" fillId="6" borderId="0" xfId="0" applyFont="1" applyFill="1">
      <alignment vertical="center"/>
    </xf>
    <xf numFmtId="0" fontId="12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6" fillId="6" borderId="23" xfId="0" applyNumberFormat="1" applyFont="1" applyFill="1" applyBorder="1" applyAlignment="1">
      <alignment vertical="center"/>
    </xf>
    <xf numFmtId="0" fontId="16" fillId="6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14" fontId="16" fillId="6" borderId="22" xfId="0" applyNumberFormat="1" applyFont="1" applyFill="1" applyBorder="1" applyAlignment="1">
      <alignment horizontal="left" vertical="top"/>
    </xf>
    <xf numFmtId="14" fontId="16" fillId="6" borderId="22" xfId="0" applyNumberFormat="1" applyFont="1" applyFill="1" applyBorder="1" applyAlignment="1">
      <alignment horizontal="left" vertical="center"/>
    </xf>
    <xf numFmtId="0" fontId="11" fillId="9" borderId="14" xfId="0" applyFont="1" applyFill="1" applyBorder="1">
      <alignment vertical="center"/>
    </xf>
    <xf numFmtId="0" fontId="16" fillId="9" borderId="15" xfId="0" applyFont="1" applyFill="1" applyBorder="1">
      <alignment vertical="center"/>
    </xf>
    <xf numFmtId="0" fontId="16" fillId="9" borderId="16" xfId="0" applyFont="1" applyFill="1" applyBorder="1">
      <alignment vertical="center"/>
    </xf>
    <xf numFmtId="176" fontId="17" fillId="9" borderId="20" xfId="0" applyNumberFormat="1" applyFont="1" applyFill="1" applyBorder="1">
      <alignment vertical="center"/>
    </xf>
    <xf numFmtId="0" fontId="17" fillId="9" borderId="20" xfId="0" applyFont="1" applyFill="1" applyBorder="1">
      <alignment vertical="center"/>
    </xf>
    <xf numFmtId="0" fontId="17" fillId="9" borderId="21" xfId="0" applyFont="1" applyFill="1" applyBorder="1">
      <alignment vertical="center"/>
    </xf>
    <xf numFmtId="14" fontId="18" fillId="9" borderId="19" xfId="0" applyNumberFormat="1" applyFont="1" applyFill="1" applyBorder="1" applyAlignment="1">
      <alignment horizontal="left"/>
    </xf>
    <xf numFmtId="0" fontId="6" fillId="0" borderId="0" xfId="0" applyFont="1">
      <alignment vertical="center"/>
    </xf>
    <xf numFmtId="0" fontId="0" fillId="0" borderId="23" xfId="0" applyFill="1" applyBorder="1">
      <alignment vertical="center"/>
    </xf>
    <xf numFmtId="177" fontId="0" fillId="8" borderId="1" xfId="0" applyNumberFormat="1" applyFill="1" applyBorder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5" fillId="0" borderId="7" xfId="0" applyNumberFormat="1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14" fontId="5" fillId="0" borderId="7" xfId="0" applyNumberFormat="1" applyFont="1" applyBorder="1" applyAlignment="1">
      <alignment vertical="center" wrapText="1"/>
    </xf>
    <xf numFmtId="14" fontId="18" fillId="0" borderId="0" xfId="0" applyNumberFormat="1" applyFont="1" applyFill="1" applyBorder="1" applyAlignment="1">
      <alignment horizontal="left"/>
    </xf>
    <xf numFmtId="176" fontId="17" fillId="0" borderId="0" xfId="0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14" fontId="22" fillId="0" borderId="0" xfId="0" applyNumberFormat="1" applyFont="1" applyFill="1" applyBorder="1" applyAlignment="1">
      <alignment horizontal="left"/>
    </xf>
    <xf numFmtId="0" fontId="16" fillId="6" borderId="27" xfId="0" applyFont="1" applyFill="1" applyBorder="1">
      <alignment vertical="center"/>
    </xf>
    <xf numFmtId="0" fontId="16" fillId="6" borderId="28" xfId="0" applyNumberFormat="1" applyFont="1" applyFill="1" applyBorder="1">
      <alignment vertical="center"/>
    </xf>
    <xf numFmtId="14" fontId="18" fillId="6" borderId="22" xfId="0" applyNumberFormat="1" applyFont="1" applyFill="1" applyBorder="1" applyAlignment="1">
      <alignment horizontal="left"/>
    </xf>
    <xf numFmtId="0" fontId="18" fillId="6" borderId="23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17" fillId="0" borderId="29" xfId="0" applyFont="1" applyFill="1" applyBorder="1">
      <alignment vertical="center"/>
    </xf>
    <xf numFmtId="0" fontId="18" fillId="6" borderId="23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2"/>
    </xf>
    <xf numFmtId="0" fontId="12" fillId="7" borderId="1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top" wrapText="1"/>
    </xf>
    <xf numFmtId="0" fontId="16" fillId="6" borderId="25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6" fillId="6" borderId="2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2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54790</xdr:colOff>
      <xdr:row>13</xdr:row>
      <xdr:rowOff>67435</xdr:rowOff>
    </xdr:from>
    <xdr:to>
      <xdr:col>11</xdr:col>
      <xdr:colOff>177013</xdr:colOff>
      <xdr:row>13</xdr:row>
      <xdr:rowOff>189659</xdr:rowOff>
    </xdr:to>
    <xdr:sp macro="" textlink="">
      <xdr:nvSpPr>
        <xdr:cNvPr id="2" name="二等辺三角形 1"/>
        <xdr:cNvSpPr/>
      </xdr:nvSpPr>
      <xdr:spPr>
        <a:xfrm rot="5400000">
          <a:off x="3093265" y="2572510"/>
          <a:ext cx="122224" cy="122223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223676</xdr:colOff>
      <xdr:row>10</xdr:row>
      <xdr:rowOff>123730</xdr:rowOff>
    </xdr:from>
    <xdr:to>
      <xdr:col>43</xdr:col>
      <xdr:colOff>2021</xdr:colOff>
      <xdr:row>11</xdr:row>
      <xdr:rowOff>212024</xdr:rowOff>
    </xdr:to>
    <xdr:sp macro="" textlink="">
      <xdr:nvSpPr>
        <xdr:cNvPr id="6" name="角丸四角形 5"/>
        <xdr:cNvSpPr/>
      </xdr:nvSpPr>
      <xdr:spPr>
        <a:xfrm>
          <a:off x="11584403" y="3085139"/>
          <a:ext cx="332527" cy="330749"/>
        </a:xfrm>
        <a:prstGeom prst="roundRect">
          <a:avLst>
            <a:gd name="adj" fmla="val 856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28182</xdr:colOff>
      <xdr:row>10</xdr:row>
      <xdr:rowOff>228731</xdr:rowOff>
    </xdr:from>
    <xdr:to>
      <xdr:col>42</xdr:col>
      <xdr:colOff>197515</xdr:colOff>
      <xdr:row>11</xdr:row>
      <xdr:rowOff>107023</xdr:rowOff>
    </xdr:to>
    <xdr:sp macro="" textlink="">
      <xdr:nvSpPr>
        <xdr:cNvPr id="7" name="二等辺三角形 6"/>
        <xdr:cNvSpPr/>
      </xdr:nvSpPr>
      <xdr:spPr>
        <a:xfrm flipV="1">
          <a:off x="11629632" y="1895606"/>
          <a:ext cx="169333" cy="116417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B2:H29"/>
  <sheetViews>
    <sheetView tabSelected="1" zoomScale="85" zoomScaleNormal="85" workbookViewId="0"/>
  </sheetViews>
  <sheetFormatPr defaultRowHeight="18.75" x14ac:dyDescent="0.4"/>
  <cols>
    <col min="1" max="1" width="2.625" customWidth="1"/>
    <col min="2" max="2" width="20.625" customWidth="1"/>
    <col min="3" max="3" width="8" customWidth="1"/>
    <col min="4" max="4" width="7.625" customWidth="1"/>
    <col min="5" max="5" width="6.125" customWidth="1"/>
    <col min="6" max="6" width="21.125" customWidth="1"/>
    <col min="7" max="8" width="10.75" customWidth="1"/>
    <col min="9" max="9" width="2.625" customWidth="1"/>
  </cols>
  <sheetData>
    <row r="2" spans="2:8" x14ac:dyDescent="0.4">
      <c r="B2" t="s">
        <v>27</v>
      </c>
    </row>
    <row r="3" spans="2:8" x14ac:dyDescent="0.4">
      <c r="D3" s="51" t="s">
        <v>28</v>
      </c>
    </row>
    <row r="5" spans="2:8" x14ac:dyDescent="0.4">
      <c r="B5" s="56" t="s">
        <v>31</v>
      </c>
      <c r="C5" s="93" t="s">
        <v>89</v>
      </c>
      <c r="D5" s="93"/>
      <c r="E5" s="93"/>
      <c r="G5" s="61" t="s">
        <v>64</v>
      </c>
      <c r="H5" s="17"/>
    </row>
    <row r="6" spans="2:8" x14ac:dyDescent="0.4">
      <c r="B6" s="56" t="s">
        <v>29</v>
      </c>
      <c r="C6" s="81"/>
      <c r="D6" s="81"/>
      <c r="E6" s="81"/>
      <c r="G6" s="61" t="s">
        <v>65</v>
      </c>
      <c r="H6" s="53"/>
    </row>
    <row r="7" spans="2:8" x14ac:dyDescent="0.4">
      <c r="B7" s="57" t="s">
        <v>30</v>
      </c>
      <c r="C7" s="81"/>
      <c r="D7" s="81"/>
      <c r="E7" s="81"/>
      <c r="G7" s="52"/>
      <c r="H7" s="52"/>
    </row>
    <row r="9" spans="2:8" ht="87.75" customHeight="1" x14ac:dyDescent="0.4">
      <c r="B9" s="80" t="s">
        <v>88</v>
      </c>
      <c r="C9" s="80"/>
      <c r="D9" s="80"/>
      <c r="E9" s="80"/>
      <c r="F9" s="80"/>
      <c r="G9" s="80"/>
      <c r="H9" s="80"/>
    </row>
    <row r="10" spans="2:8" ht="31.5" customHeight="1" x14ac:dyDescent="0.4"/>
    <row r="11" spans="2:8" ht="60.75" customHeight="1" x14ac:dyDescent="0.4">
      <c r="B11" s="59" t="s">
        <v>95</v>
      </c>
      <c r="C11" s="87"/>
      <c r="D11" s="88"/>
      <c r="E11" s="89"/>
      <c r="F11" s="55" t="s">
        <v>93</v>
      </c>
      <c r="G11" s="87"/>
      <c r="H11" s="89"/>
    </row>
    <row r="12" spans="2:8" ht="40.5" customHeight="1" x14ac:dyDescent="0.4">
      <c r="B12" s="58" t="s">
        <v>94</v>
      </c>
      <c r="C12" s="90"/>
      <c r="D12" s="91"/>
      <c r="E12" s="91"/>
      <c r="F12" s="91"/>
      <c r="G12" s="91"/>
      <c r="H12" s="92"/>
    </row>
    <row r="13" spans="2:8" x14ac:dyDescent="0.4">
      <c r="B13" s="59" t="s">
        <v>0</v>
      </c>
      <c r="C13" s="81"/>
      <c r="D13" s="81"/>
      <c r="E13" s="81"/>
      <c r="F13" s="81"/>
      <c r="G13" s="81"/>
      <c r="H13" s="81"/>
    </row>
    <row r="14" spans="2:8" ht="75" x14ac:dyDescent="0.4">
      <c r="B14" s="55" t="s">
        <v>96</v>
      </c>
      <c r="C14" s="81"/>
      <c r="D14" s="81"/>
      <c r="E14" s="81"/>
      <c r="F14" s="81"/>
      <c r="G14" s="81"/>
      <c r="H14" s="81"/>
    </row>
    <row r="15" spans="2:8" ht="75" x14ac:dyDescent="0.4">
      <c r="B15" s="55" t="s">
        <v>97</v>
      </c>
      <c r="C15" s="81"/>
      <c r="D15" s="81"/>
      <c r="E15" s="81"/>
      <c r="F15" s="81"/>
      <c r="G15" s="81"/>
      <c r="H15" s="81"/>
    </row>
    <row r="16" spans="2:8" x14ac:dyDescent="0.4">
      <c r="B16" s="59" t="s">
        <v>1</v>
      </c>
      <c r="C16" s="81"/>
      <c r="D16" s="81"/>
      <c r="E16" s="81"/>
      <c r="F16" s="81"/>
      <c r="G16" s="81"/>
      <c r="H16" s="81"/>
    </row>
    <row r="17" spans="2:8" ht="168.75" x14ac:dyDescent="0.4">
      <c r="B17" s="55" t="s">
        <v>98</v>
      </c>
      <c r="C17" s="95"/>
      <c r="D17" s="95"/>
      <c r="E17" s="95"/>
      <c r="F17" s="95"/>
      <c r="G17" s="95"/>
      <c r="H17" s="95"/>
    </row>
    <row r="18" spans="2:8" ht="36" x14ac:dyDescent="0.4">
      <c r="B18" s="59" t="s">
        <v>33</v>
      </c>
      <c r="C18" s="81" t="s">
        <v>78</v>
      </c>
      <c r="D18" s="81"/>
      <c r="E18" s="81"/>
      <c r="F18" s="81"/>
      <c r="G18" s="81"/>
      <c r="H18" s="81"/>
    </row>
    <row r="19" spans="2:8" ht="74.25" x14ac:dyDescent="0.4">
      <c r="B19" s="55" t="s">
        <v>99</v>
      </c>
      <c r="C19" s="93"/>
      <c r="D19" s="93"/>
      <c r="E19" s="93"/>
      <c r="F19" s="93"/>
      <c r="G19" s="93"/>
      <c r="H19" s="93"/>
    </row>
    <row r="20" spans="2:8" ht="74.25" x14ac:dyDescent="0.4">
      <c r="B20" s="54" t="s">
        <v>103</v>
      </c>
      <c r="C20" s="96"/>
      <c r="D20" s="97"/>
      <c r="E20" s="98"/>
      <c r="F20" s="63" t="s">
        <v>104</v>
      </c>
      <c r="G20" s="99"/>
      <c r="H20" s="100"/>
    </row>
    <row r="21" spans="2:8" ht="27.75" customHeight="1" x14ac:dyDescent="0.4">
      <c r="B21" s="59" t="s">
        <v>2</v>
      </c>
      <c r="C21" s="81"/>
      <c r="D21" s="81"/>
      <c r="E21" s="81"/>
      <c r="F21" s="81"/>
      <c r="G21" s="81"/>
      <c r="H21" s="81"/>
    </row>
    <row r="22" spans="2:8" ht="56.25" x14ac:dyDescent="0.4">
      <c r="B22" s="55" t="s">
        <v>100</v>
      </c>
      <c r="C22" s="81"/>
      <c r="D22" s="81"/>
      <c r="E22" s="81"/>
      <c r="F22" s="81"/>
      <c r="G22" s="81"/>
      <c r="H22" s="81"/>
    </row>
    <row r="23" spans="2:8" ht="56.25" customHeight="1" x14ac:dyDescent="0.4">
      <c r="B23" s="77" t="s">
        <v>101</v>
      </c>
      <c r="C23" s="94"/>
      <c r="D23" s="94"/>
      <c r="E23" s="94"/>
      <c r="F23" s="94"/>
      <c r="G23" s="94"/>
      <c r="H23" s="94"/>
    </row>
    <row r="24" spans="2:8" ht="36.950000000000003" customHeight="1" x14ac:dyDescent="0.4">
      <c r="B24" s="78"/>
      <c r="C24" s="82" t="s">
        <v>15</v>
      </c>
      <c r="D24" s="83"/>
      <c r="E24" s="83"/>
      <c r="F24" s="83"/>
      <c r="G24" s="83"/>
      <c r="H24" s="83"/>
    </row>
    <row r="25" spans="2:8" x14ac:dyDescent="0.4">
      <c r="B25" s="78"/>
      <c r="C25" s="84" t="s">
        <v>24</v>
      </c>
      <c r="D25" s="85"/>
      <c r="E25" s="86"/>
      <c r="F25" s="87"/>
      <c r="G25" s="88"/>
      <c r="H25" s="89"/>
    </row>
    <row r="26" spans="2:8" x14ac:dyDescent="0.4">
      <c r="B26" s="78"/>
      <c r="C26" s="84" t="s">
        <v>25</v>
      </c>
      <c r="D26" s="85"/>
      <c r="E26" s="86"/>
      <c r="F26" s="87" t="s">
        <v>26</v>
      </c>
      <c r="G26" s="88"/>
      <c r="H26" s="89"/>
    </row>
    <row r="27" spans="2:8" x14ac:dyDescent="0.4">
      <c r="B27" s="79"/>
      <c r="C27" s="60" t="s">
        <v>16</v>
      </c>
      <c r="D27" s="1" t="s">
        <v>20</v>
      </c>
      <c r="E27" s="60" t="s">
        <v>17</v>
      </c>
      <c r="F27" s="1" t="s">
        <v>20</v>
      </c>
      <c r="G27" s="60" t="s">
        <v>18</v>
      </c>
      <c r="H27" s="1" t="s">
        <v>20</v>
      </c>
    </row>
    <row r="28" spans="2:8" x14ac:dyDescent="0.4">
      <c r="B28" s="59" t="s">
        <v>3</v>
      </c>
      <c r="C28" s="81"/>
      <c r="D28" s="81"/>
      <c r="E28" s="81"/>
      <c r="F28" s="81"/>
      <c r="G28" s="81"/>
      <c r="H28" s="81"/>
    </row>
    <row r="29" spans="2:8" ht="80.099999999999994" customHeight="1" x14ac:dyDescent="0.4">
      <c r="B29" s="59" t="s">
        <v>4</v>
      </c>
      <c r="C29" s="81"/>
      <c r="D29" s="81"/>
      <c r="E29" s="81"/>
      <c r="F29" s="81"/>
      <c r="G29" s="81"/>
      <c r="H29" s="81"/>
    </row>
  </sheetData>
  <sheetProtection password="ED69" sheet="1" objects="1" scenarios="1"/>
  <mergeCells count="27">
    <mergeCell ref="C28:H28"/>
    <mergeCell ref="C29:H29"/>
    <mergeCell ref="C17:H17"/>
    <mergeCell ref="C18:H18"/>
    <mergeCell ref="C19:H19"/>
    <mergeCell ref="C21:H21"/>
    <mergeCell ref="C20:E20"/>
    <mergeCell ref="G20:H20"/>
    <mergeCell ref="C7:E7"/>
    <mergeCell ref="C6:E6"/>
    <mergeCell ref="C5:E5"/>
    <mergeCell ref="C22:H22"/>
    <mergeCell ref="C23:H23"/>
    <mergeCell ref="C11:E11"/>
    <mergeCell ref="G11:H11"/>
    <mergeCell ref="B23:B27"/>
    <mergeCell ref="B9:H9"/>
    <mergeCell ref="C16:H16"/>
    <mergeCell ref="C24:H24"/>
    <mergeCell ref="C25:E25"/>
    <mergeCell ref="C26:E26"/>
    <mergeCell ref="F25:H25"/>
    <mergeCell ref="F26:H26"/>
    <mergeCell ref="C13:H13"/>
    <mergeCell ref="C14:H14"/>
    <mergeCell ref="C15:H15"/>
    <mergeCell ref="C12:H12"/>
  </mergeCells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プルダウン!$B$3:$B$5</xm:f>
          </x14:formula1>
          <xm:sqref>C22</xm:sqref>
        </x14:dataValidation>
        <x14:dataValidation type="list" allowBlank="1" showInputMessage="1" showErrorMessage="1">
          <x14:formula1>
            <xm:f>プルダウン!$C$3:$C$8</xm:f>
          </x14:formula1>
          <xm:sqref>C23</xm:sqref>
        </x14:dataValidation>
        <x14:dataValidation type="list" allowBlank="1" showInputMessage="1" showErrorMessage="1">
          <x14:formula1>
            <xm:f>プルダウン!$D$3:$D$5</xm:f>
          </x14:formula1>
          <xm:sqref>D27 F27 H27</xm:sqref>
        </x14:dataValidation>
        <x14:dataValidation type="list" allowBlank="1" showInputMessage="1" showErrorMessage="1">
          <x14:formula1>
            <xm:f>プルダウン!$E$2:$E$9</xm:f>
          </x14:formula1>
          <xm:sqref>G11:H11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64"/>
  <sheetViews>
    <sheetView zoomScale="55" zoomScaleNormal="55" workbookViewId="0">
      <selection activeCell="E3" sqref="E3"/>
    </sheetView>
  </sheetViews>
  <sheetFormatPr defaultRowHeight="18.75" x14ac:dyDescent="0.4"/>
  <cols>
    <col min="1" max="101" width="3.625" customWidth="1"/>
  </cols>
  <sheetData>
    <row r="1" spans="1:101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1:101" ht="19.5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1:101" ht="25.5" x14ac:dyDescent="0.4">
      <c r="A3" s="7"/>
      <c r="B3" s="7"/>
      <c r="C3" s="7"/>
      <c r="D3" s="28" t="s">
        <v>67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1:101" ht="29.25" customHeight="1" x14ac:dyDescent="0.4">
      <c r="A4" s="7"/>
      <c r="B4" s="7"/>
      <c r="C4" s="7"/>
      <c r="D4" s="30" t="s">
        <v>68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5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29.25" customHeight="1" thickBot="1" x14ac:dyDescent="0.45">
      <c r="A5" s="7"/>
      <c r="B5" s="7"/>
      <c r="C5" s="7"/>
      <c r="D5" s="31" t="s">
        <v>69</v>
      </c>
      <c r="E5" s="26"/>
      <c r="F5" s="26"/>
      <c r="G5" s="26"/>
      <c r="H5" s="26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x14ac:dyDescent="0.4">
      <c r="A6" s="7"/>
      <c r="B6" s="7"/>
      <c r="C6" s="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x14ac:dyDescent="0.4">
      <c r="A7" s="7"/>
      <c r="B7" s="7"/>
      <c r="C7" s="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s="21" customFormat="1" ht="24" x14ac:dyDescent="0.4">
      <c r="A8" s="18"/>
      <c r="B8" s="18"/>
      <c r="C8" s="18"/>
      <c r="D8" s="19"/>
      <c r="E8" s="19"/>
      <c r="F8" s="20" t="s">
        <v>66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</row>
    <row r="9" spans="1:101" s="21" customFormat="1" ht="24" x14ac:dyDescent="0.4">
      <c r="A9" s="18"/>
      <c r="B9" s="18"/>
      <c r="C9" s="18"/>
      <c r="D9" s="19"/>
      <c r="E9" s="19"/>
      <c r="F9" s="20" t="s">
        <v>59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</row>
    <row r="10" spans="1:101" ht="24" x14ac:dyDescent="0.4">
      <c r="A10" s="7"/>
      <c r="B10" s="7"/>
      <c r="C10" s="7"/>
      <c r="D10" s="8"/>
      <c r="E10" s="8"/>
      <c r="F10" s="9"/>
      <c r="G10" s="1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x14ac:dyDescent="0.4">
      <c r="A11" s="7"/>
      <c r="B11" s="7"/>
      <c r="C11" s="7"/>
      <c r="D11" s="8"/>
      <c r="E11" s="10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8"/>
      <c r="AS11" s="8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72.75" customHeight="1" x14ac:dyDescent="0.4">
      <c r="A12" s="7"/>
      <c r="B12" s="7"/>
      <c r="C12" s="7"/>
      <c r="D12" s="8"/>
      <c r="E12" s="12" t="s">
        <v>55</v>
      </c>
      <c r="F12" s="108" t="str">
        <f>IF('記入シート（研究者記入）'!C16=0,"",'記入シート（研究者記入）'!C16)</f>
        <v/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3"/>
      <c r="AR12" s="8"/>
      <c r="AS12" s="8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101" ht="9.75" customHeight="1" x14ac:dyDescent="0.4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1:101" ht="25.5" customHeight="1" x14ac:dyDescent="0.4">
      <c r="A14" s="7"/>
      <c r="B14" s="7"/>
      <c r="C14" s="7"/>
      <c r="D14" s="8"/>
      <c r="E14" s="8"/>
      <c r="F14" s="109" t="str">
        <f>IF('記入シート（研究者記入）'!G11=0,"領域名",'記入シート（研究者記入）'!G11)</f>
        <v>領域名</v>
      </c>
      <c r="G14" s="109"/>
      <c r="H14" s="109"/>
      <c r="I14" s="109"/>
      <c r="J14" s="109"/>
      <c r="K14" s="8"/>
      <c r="L14" s="8"/>
      <c r="M14" s="35" t="str">
        <f>"【"&amp;IF('記入シート（研究者記入）'!C11=0,"-",'記入シート（研究者記入）'!C11)&amp;"】"</f>
        <v>【-】</v>
      </c>
      <c r="N14" s="8"/>
      <c r="O14" s="8"/>
      <c r="P14" s="8"/>
      <c r="Q14" s="14" t="s">
        <v>56</v>
      </c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x14ac:dyDescent="0.4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4" t="str">
        <f>"https://www.erca.go.jp/suishinhi/seika/db/search.php?research_word="&amp;'記入シート（研究者記入）'!C11</f>
        <v>https://www.erca.go.jp/suishinhi/seika/db/search.php?research_word=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24" x14ac:dyDescent="0.4">
      <c r="A16" s="7"/>
      <c r="B16" s="7"/>
      <c r="C16" s="7"/>
      <c r="D16" s="8"/>
      <c r="E16" s="19"/>
      <c r="F16" s="32" t="s">
        <v>57</v>
      </c>
      <c r="G16" s="33" t="s">
        <v>58</v>
      </c>
      <c r="H16" s="3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6" customHeight="1" x14ac:dyDescent="0.4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8.75" customHeight="1" x14ac:dyDescent="0.4">
      <c r="A18" s="7"/>
      <c r="B18" s="7"/>
      <c r="C18" s="7"/>
      <c r="D18" s="8"/>
      <c r="E18" s="8"/>
      <c r="F18" s="8"/>
      <c r="G18" s="110" t="str">
        <f>IF('記入シート（研究者記入）'!C17=0,"-",'記入シート（研究者記入）'!C17)</f>
        <v>-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5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215.25" customHeight="1" x14ac:dyDescent="0.4">
      <c r="A19" s="7"/>
      <c r="B19" s="7"/>
      <c r="C19" s="7"/>
      <c r="D19" s="8"/>
      <c r="E19" s="8"/>
      <c r="F19" s="8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5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x14ac:dyDescent="0.4">
      <c r="A20" s="7"/>
      <c r="B20" s="7"/>
      <c r="C20" s="7"/>
      <c r="D20" s="8"/>
      <c r="E20" s="8"/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55.5" customHeight="1" x14ac:dyDescent="0.4">
      <c r="A21" s="7"/>
      <c r="B21" s="7"/>
      <c r="C21" s="7"/>
      <c r="D21" s="8"/>
      <c r="E21" s="8"/>
      <c r="F21" s="107" t="s">
        <v>60</v>
      </c>
      <c r="G21" s="102"/>
      <c r="H21" s="102"/>
      <c r="I21" s="102"/>
      <c r="J21" s="102"/>
      <c r="K21" s="103"/>
      <c r="L21" s="104" t="str">
        <f>IF('記入シート（研究者記入）'!C20=0,"-",'記入シート（研究者記入）'!C20)</f>
        <v>-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56.25" customHeight="1" x14ac:dyDescent="0.4">
      <c r="A22" s="7"/>
      <c r="B22" s="7"/>
      <c r="C22" s="7"/>
      <c r="D22" s="8"/>
      <c r="E22" s="8"/>
      <c r="F22" s="107" t="s">
        <v>61</v>
      </c>
      <c r="G22" s="102"/>
      <c r="H22" s="102"/>
      <c r="I22" s="102"/>
      <c r="J22" s="102"/>
      <c r="K22" s="103"/>
      <c r="L22" s="104" t="str">
        <f>IF('記入シート（研究者記入）'!C14=0,"-",'記入シート（研究者記入）'!C14)</f>
        <v>-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36" customHeight="1" x14ac:dyDescent="0.4">
      <c r="A23" s="7"/>
      <c r="B23" s="7"/>
      <c r="C23" s="7"/>
      <c r="D23" s="8"/>
      <c r="E23" s="8"/>
      <c r="F23" s="101" t="s">
        <v>62</v>
      </c>
      <c r="G23" s="102"/>
      <c r="H23" s="102"/>
      <c r="I23" s="102"/>
      <c r="J23" s="102"/>
      <c r="K23" s="103"/>
      <c r="L23" s="104" t="str">
        <f>IF('記入シート（研究者記入）'!C6=0,"-",'記入シート（研究者記入）'!C6)</f>
        <v>-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29.25" customHeight="1" x14ac:dyDescent="0.4">
      <c r="A24" s="7"/>
      <c r="B24" s="7"/>
      <c r="C24" s="7"/>
      <c r="D24" s="8"/>
      <c r="E24" s="8"/>
      <c r="F24" s="101" t="s">
        <v>0</v>
      </c>
      <c r="G24" s="102"/>
      <c r="H24" s="102"/>
      <c r="I24" s="102"/>
      <c r="J24" s="102"/>
      <c r="K24" s="103"/>
      <c r="L24" s="104" t="str">
        <f>IF('記入シート（研究者記入）'!C13=0,"-",'記入シート（研究者記入）'!C13)</f>
        <v>-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29.25" customHeight="1" x14ac:dyDescent="0.4">
      <c r="A25" s="7"/>
      <c r="B25" s="7"/>
      <c r="C25" s="7"/>
      <c r="D25" s="8"/>
      <c r="E25" s="8"/>
      <c r="F25" s="101" t="s">
        <v>63</v>
      </c>
      <c r="G25" s="102"/>
      <c r="H25" s="102"/>
      <c r="I25" s="102"/>
      <c r="J25" s="102"/>
      <c r="K25" s="103"/>
      <c r="L25" s="104" t="str">
        <f>IF('記入シート（研究者記入）'!C28=0,"-",'記入シート（研究者記入）'!C28)</f>
        <v>-</v>
      </c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x14ac:dyDescent="0.4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x14ac:dyDescent="0.4">
      <c r="A27" s="7"/>
      <c r="B27" s="7"/>
      <c r="C27" s="7"/>
      <c r="D27" s="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8"/>
      <c r="AS27" s="8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x14ac:dyDescent="0.4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x14ac:dyDescent="0.4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x14ac:dyDescent="0.4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x14ac:dyDescent="0.4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x14ac:dyDescent="0.4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x14ac:dyDescent="0.4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x14ac:dyDescent="0.4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  <row r="35" spans="1:101" x14ac:dyDescent="0.4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</row>
    <row r="36" spans="1:101" x14ac:dyDescent="0.4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spans="1:101" x14ac:dyDescent="0.4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</row>
    <row r="38" spans="1:101" x14ac:dyDescent="0.4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</row>
    <row r="39" spans="1:101" x14ac:dyDescent="0.4">
      <c r="A39" s="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</row>
    <row r="40" spans="1:101" x14ac:dyDescent="0.4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</row>
    <row r="41" spans="1:101" x14ac:dyDescent="0.4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</row>
    <row r="42" spans="1:101" x14ac:dyDescent="0.4">
      <c r="A42" s="7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</row>
    <row r="43" spans="1:101" x14ac:dyDescent="0.4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</row>
    <row r="44" spans="1:101" x14ac:dyDescent="0.4">
      <c r="A44" s="7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</row>
    <row r="45" spans="1:101" x14ac:dyDescent="0.4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</row>
    <row r="46" spans="1:101" x14ac:dyDescent="0.4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</row>
    <row r="47" spans="1:101" x14ac:dyDescent="0.4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</row>
    <row r="48" spans="1:101" x14ac:dyDescent="0.4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</row>
    <row r="49" spans="1:101" x14ac:dyDescent="0.4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</row>
    <row r="50" spans="1:101" x14ac:dyDescent="0.4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</row>
    <row r="51" spans="1:101" x14ac:dyDescent="0.4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</row>
    <row r="52" spans="1:101" x14ac:dyDescent="0.4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</row>
    <row r="53" spans="1:101" x14ac:dyDescent="0.4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</row>
    <row r="54" spans="1:101" x14ac:dyDescent="0.4">
      <c r="A54" s="7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x14ac:dyDescent="0.4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1:101" x14ac:dyDescent="0.4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1:101" x14ac:dyDescent="0.4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</row>
    <row r="58" spans="1:101" x14ac:dyDescent="0.4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</row>
    <row r="59" spans="1:101" x14ac:dyDescent="0.4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spans="1:101" x14ac:dyDescent="0.4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</row>
    <row r="61" spans="1:101" x14ac:dyDescent="0.4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</row>
    <row r="62" spans="1:101" x14ac:dyDescent="0.4">
      <c r="A62" s="7"/>
      <c r="B62" s="7"/>
      <c r="C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</row>
    <row r="63" spans="1:101" x14ac:dyDescent="0.4">
      <c r="A63" s="7"/>
      <c r="B63" s="7"/>
      <c r="C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</row>
    <row r="64" spans="1:101" x14ac:dyDescent="0.4">
      <c r="A64" s="7"/>
      <c r="B64" s="7"/>
      <c r="C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</row>
  </sheetData>
  <sheetProtection password="ED69" sheet="1" objects="1" scenarios="1"/>
  <mergeCells count="13">
    <mergeCell ref="L21:AH21"/>
    <mergeCell ref="L22:AH22"/>
    <mergeCell ref="L23:AH23"/>
    <mergeCell ref="F12:AP12"/>
    <mergeCell ref="F14:J14"/>
    <mergeCell ref="G18:AD19"/>
    <mergeCell ref="F21:K21"/>
    <mergeCell ref="F23:K23"/>
    <mergeCell ref="F24:K24"/>
    <mergeCell ref="F25:K25"/>
    <mergeCell ref="L24:AH24"/>
    <mergeCell ref="L25:AH25"/>
    <mergeCell ref="F22:K22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E9"/>
  <sheetViews>
    <sheetView workbookViewId="0"/>
  </sheetViews>
  <sheetFormatPr defaultRowHeight="18.75" x14ac:dyDescent="0.4"/>
  <cols>
    <col min="2" max="2" width="17.25" customWidth="1"/>
    <col min="3" max="3" width="18.75" customWidth="1"/>
    <col min="4" max="4" width="14.125" customWidth="1"/>
  </cols>
  <sheetData>
    <row r="2" spans="2:5" x14ac:dyDescent="0.4">
      <c r="B2" t="s">
        <v>5</v>
      </c>
      <c r="C2" t="s">
        <v>8</v>
      </c>
      <c r="D2" t="s">
        <v>19</v>
      </c>
      <c r="E2" t="s">
        <v>80</v>
      </c>
    </row>
    <row r="3" spans="2:5" x14ac:dyDescent="0.4">
      <c r="B3" t="s">
        <v>6</v>
      </c>
      <c r="C3" t="s">
        <v>9</v>
      </c>
      <c r="D3" t="s">
        <v>21</v>
      </c>
      <c r="E3" t="s">
        <v>81</v>
      </c>
    </row>
    <row r="4" spans="2:5" x14ac:dyDescent="0.4">
      <c r="B4" t="s">
        <v>7</v>
      </c>
      <c r="C4" t="s">
        <v>10</v>
      </c>
      <c r="D4" t="s">
        <v>22</v>
      </c>
      <c r="E4" t="s">
        <v>82</v>
      </c>
    </row>
    <row r="5" spans="2:5" x14ac:dyDescent="0.4">
      <c r="B5" t="s">
        <v>32</v>
      </c>
      <c r="C5" t="s">
        <v>11</v>
      </c>
      <c r="D5" t="s">
        <v>23</v>
      </c>
      <c r="E5" t="s">
        <v>83</v>
      </c>
    </row>
    <row r="6" spans="2:5" x14ac:dyDescent="0.4">
      <c r="C6" t="s">
        <v>12</v>
      </c>
      <c r="E6" t="s">
        <v>84</v>
      </c>
    </row>
    <row r="7" spans="2:5" x14ac:dyDescent="0.4">
      <c r="C7" t="s">
        <v>13</v>
      </c>
      <c r="E7" t="s">
        <v>85</v>
      </c>
    </row>
    <row r="8" spans="2:5" x14ac:dyDescent="0.4">
      <c r="C8" t="s">
        <v>14</v>
      </c>
      <c r="E8" t="s">
        <v>86</v>
      </c>
    </row>
    <row r="9" spans="2:5" x14ac:dyDescent="0.4">
      <c r="E9" t="s">
        <v>87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46"/>
  <sheetViews>
    <sheetView workbookViewId="0"/>
  </sheetViews>
  <sheetFormatPr defaultRowHeight="19.5" x14ac:dyDescent="0.4"/>
  <cols>
    <col min="1" max="1" width="14.875" style="37" customWidth="1"/>
    <col min="2" max="2" width="23.375" style="37" customWidth="1"/>
    <col min="3" max="3" width="6.375" style="37" customWidth="1"/>
    <col min="4" max="4" width="15.125" style="37" customWidth="1"/>
    <col min="5" max="5" width="13.75" style="37" customWidth="1"/>
    <col min="6" max="6" width="4" style="37" customWidth="1"/>
    <col min="7" max="16384" width="9" style="37"/>
  </cols>
  <sheetData>
    <row r="1" spans="1:6" x14ac:dyDescent="0.4">
      <c r="A1" s="44" t="s">
        <v>105</v>
      </c>
      <c r="B1" s="45"/>
      <c r="C1" s="45"/>
      <c r="D1" s="46"/>
    </row>
    <row r="2" spans="1:6" ht="20.25" thickBot="1" x14ac:dyDescent="0.45">
      <c r="A2" s="50">
        <f>'記入シート（研究者記入）'!G20</f>
        <v>0</v>
      </c>
      <c r="B2" s="47" t="str">
        <f ca="1">IF(TODAY()&gt;'記入シート（研究者記入）'!C20,"",'記入シート（研究者記入）'!G20)</f>
        <v/>
      </c>
      <c r="C2" s="48"/>
      <c r="D2" s="49"/>
    </row>
    <row r="3" spans="1:6" x14ac:dyDescent="0.4">
      <c r="A3" s="65"/>
      <c r="B3" s="66"/>
      <c r="C3" s="67"/>
      <c r="D3" s="67"/>
    </row>
    <row r="4" spans="1:6" x14ac:dyDescent="0.4">
      <c r="A4" s="68" t="s">
        <v>106</v>
      </c>
      <c r="B4" s="66"/>
      <c r="C4" s="67"/>
      <c r="D4" s="67"/>
    </row>
    <row r="5" spans="1:6" x14ac:dyDescent="0.4">
      <c r="A5" s="71" t="s">
        <v>108</v>
      </c>
      <c r="B5" s="76" t="str">
        <f ca="1">YEAR(EDATE(TODAY(),45))&amp;"年"&amp;MONTH(TODAY())&amp;"月"&amp;"末日"</f>
        <v>2027年3月末日</v>
      </c>
      <c r="C5" s="72"/>
      <c r="D5" s="73"/>
    </row>
    <row r="6" spans="1:6" ht="21" customHeight="1" x14ac:dyDescent="0.4">
      <c r="A6" s="69" t="s">
        <v>107</v>
      </c>
      <c r="B6" s="70"/>
      <c r="C6" s="74"/>
      <c r="D6" s="75"/>
    </row>
    <row r="8" spans="1:6" x14ac:dyDescent="0.4">
      <c r="A8" s="36" t="s">
        <v>70</v>
      </c>
    </row>
    <row r="9" spans="1:6" x14ac:dyDescent="0.4">
      <c r="A9" s="37" t="s">
        <v>71</v>
      </c>
    </row>
    <row r="10" spans="1:6" x14ac:dyDescent="0.4">
      <c r="A10" s="37" t="s">
        <v>72</v>
      </c>
    </row>
    <row r="11" spans="1:6" x14ac:dyDescent="0.4">
      <c r="A11" s="43"/>
      <c r="B11" s="38" t="s">
        <v>73</v>
      </c>
      <c r="C11" s="38"/>
      <c r="D11" s="38"/>
      <c r="E11" s="38"/>
      <c r="F11" s="39"/>
    </row>
    <row r="12" spans="1:6" s="40" customFormat="1" ht="31.5" customHeight="1" x14ac:dyDescent="0.4">
      <c r="A12" s="111" t="str">
        <f>"推進費課題"&amp;'記入シート（研究者記入）'!C11&amp;"によるプレスリリース『"&amp;'記入シート（研究者記入）'!$C$16&amp;"』が公開されました。"</f>
        <v>推進費課題によるプレスリリース『』が公開されました。</v>
      </c>
      <c r="B12" s="112"/>
      <c r="C12" s="112"/>
      <c r="D12" s="112"/>
      <c r="E12" s="112"/>
      <c r="F12" s="113"/>
    </row>
    <row r="13" spans="1:6" ht="21" customHeight="1" x14ac:dyDescent="0.4">
      <c r="A13" s="111"/>
      <c r="B13" s="112"/>
      <c r="C13" s="112"/>
      <c r="D13" s="112"/>
      <c r="E13" s="112"/>
      <c r="F13" s="113"/>
    </row>
    <row r="14" spans="1:6" ht="21" customHeight="1" x14ac:dyDescent="0.4">
      <c r="A14" s="114"/>
      <c r="B14" s="115"/>
      <c r="C14" s="115"/>
      <c r="D14" s="115"/>
      <c r="E14" s="115"/>
      <c r="F14" s="116"/>
    </row>
    <row r="15" spans="1:6" ht="21" customHeight="1" x14ac:dyDescent="0.4">
      <c r="A15" s="41"/>
      <c r="B15" s="41"/>
      <c r="C15" s="41"/>
      <c r="D15" s="41"/>
      <c r="E15" s="41"/>
      <c r="F15" s="41"/>
    </row>
    <row r="17" spans="1:6" x14ac:dyDescent="0.4">
      <c r="A17" s="36" t="s">
        <v>109</v>
      </c>
      <c r="C17" s="36">
        <f ca="1">YEAR(TODAY())</f>
        <v>2024</v>
      </c>
    </row>
    <row r="18" spans="1:6" x14ac:dyDescent="0.4">
      <c r="A18" s="37" t="s">
        <v>110</v>
      </c>
      <c r="C18" s="37">
        <f ca="1">YEAR(TODAY())</f>
        <v>2024</v>
      </c>
      <c r="D18" s="37" t="s">
        <v>111</v>
      </c>
    </row>
    <row r="19" spans="1:6" x14ac:dyDescent="0.4">
      <c r="A19" s="37">
        <f ca="1">YEAR(TODAY())</f>
        <v>2024</v>
      </c>
      <c r="B19" s="37" t="s">
        <v>112</v>
      </c>
    </row>
    <row r="20" spans="1:6" x14ac:dyDescent="0.4">
      <c r="A20" s="43"/>
      <c r="B20" s="38" t="s">
        <v>73</v>
      </c>
      <c r="C20" s="38"/>
      <c r="D20" s="38"/>
      <c r="E20" s="38"/>
      <c r="F20" s="39"/>
    </row>
    <row r="21" spans="1:6" ht="27.75" customHeight="1" x14ac:dyDescent="0.4">
      <c r="A21" s="111" t="str">
        <f>"推進費課題"&amp;'記入シート（研究者記入）'!C11&amp;"によるプレスリリース『"&amp;'記入シート（研究者記入）'!$C$16&amp;"』が公開されました。"</f>
        <v>推進費課題によるプレスリリース『』が公開されました。</v>
      </c>
      <c r="B21" s="112"/>
      <c r="C21" s="112"/>
      <c r="D21" s="112"/>
      <c r="E21" s="112"/>
      <c r="F21" s="113"/>
    </row>
    <row r="22" spans="1:6" ht="27.75" customHeight="1" x14ac:dyDescent="0.4">
      <c r="A22" s="111"/>
      <c r="B22" s="112"/>
      <c r="C22" s="112"/>
      <c r="D22" s="112"/>
      <c r="E22" s="112"/>
      <c r="F22" s="113"/>
    </row>
    <row r="23" spans="1:6" ht="27.75" customHeight="1" x14ac:dyDescent="0.4">
      <c r="A23" s="114"/>
      <c r="B23" s="115"/>
      <c r="C23" s="115"/>
      <c r="D23" s="115"/>
      <c r="E23" s="115"/>
      <c r="F23" s="116"/>
    </row>
    <row r="26" spans="1:6" x14ac:dyDescent="0.4">
      <c r="A26" s="36" t="s">
        <v>74</v>
      </c>
    </row>
    <row r="27" spans="1:6" x14ac:dyDescent="0.4">
      <c r="A27" s="37" t="s">
        <v>75</v>
      </c>
    </row>
    <row r="28" spans="1:6" x14ac:dyDescent="0.4">
      <c r="A28" s="37" t="s">
        <v>72</v>
      </c>
    </row>
    <row r="29" spans="1:6" ht="19.5" customHeight="1" x14ac:dyDescent="0.4">
      <c r="A29" s="43"/>
      <c r="B29" s="38" t="s">
        <v>77</v>
      </c>
      <c r="C29" s="38"/>
      <c r="D29" s="38"/>
      <c r="E29" s="38"/>
      <c r="F29" s="39"/>
    </row>
    <row r="30" spans="1:6" ht="25.5" customHeight="1" x14ac:dyDescent="0.4">
      <c r="A30" s="111" t="str">
        <f>"推進費課題"&amp;'記入シート（研究者記入）'!C11&amp;"によるプレスリリース『"&amp;'記入シート（研究者記入）'!$C$16&amp;"』が公開されました。"</f>
        <v>推進費課題によるプレスリリース『』が公開されました。</v>
      </c>
      <c r="B30" s="112"/>
      <c r="C30" s="112"/>
      <c r="D30" s="112"/>
      <c r="E30" s="112"/>
      <c r="F30" s="113"/>
    </row>
    <row r="31" spans="1:6" ht="25.5" customHeight="1" x14ac:dyDescent="0.4">
      <c r="A31" s="111"/>
      <c r="B31" s="112"/>
      <c r="C31" s="112"/>
      <c r="D31" s="112"/>
      <c r="E31" s="112"/>
      <c r="F31" s="113"/>
    </row>
    <row r="32" spans="1:6" ht="25.5" customHeight="1" x14ac:dyDescent="0.4">
      <c r="A32" s="114"/>
      <c r="B32" s="115"/>
      <c r="C32" s="115"/>
      <c r="D32" s="115"/>
      <c r="E32" s="115"/>
      <c r="F32" s="116"/>
    </row>
    <row r="35" spans="1:6" x14ac:dyDescent="0.4">
      <c r="A35" s="36" t="s">
        <v>76</v>
      </c>
    </row>
    <row r="36" spans="1:6" x14ac:dyDescent="0.4">
      <c r="A36" s="37" t="s">
        <v>113</v>
      </c>
      <c r="C36" s="37">
        <f ca="1">YEAR(TODAY())</f>
        <v>2024</v>
      </c>
      <c r="D36" s="37" t="s">
        <v>114</v>
      </c>
    </row>
    <row r="37" spans="1:6" x14ac:dyDescent="0.4">
      <c r="A37" s="37">
        <f ca="1">YEAR(TODAY())</f>
        <v>2024</v>
      </c>
      <c r="B37" s="37" t="s">
        <v>112</v>
      </c>
    </row>
    <row r="38" spans="1:6" x14ac:dyDescent="0.4">
      <c r="A38" s="42"/>
      <c r="B38" s="38" t="s">
        <v>77</v>
      </c>
      <c r="C38" s="38"/>
      <c r="D38" s="38"/>
      <c r="E38" s="38"/>
      <c r="F38" s="39"/>
    </row>
    <row r="39" spans="1:6" ht="21.75" customHeight="1" x14ac:dyDescent="0.4">
      <c r="A39" s="111" t="str">
        <f>"推進費課題"&amp;'記入シート（研究者記入）'!C11&amp;"によるプレスリリース『"&amp;'記入シート（研究者記入）'!$C$16&amp;"』が公開されました。"</f>
        <v>推進費課題によるプレスリリース『』が公開されました。</v>
      </c>
      <c r="B39" s="112"/>
      <c r="C39" s="112"/>
      <c r="D39" s="112"/>
      <c r="E39" s="112"/>
      <c r="F39" s="113"/>
    </row>
    <row r="40" spans="1:6" ht="21.75" customHeight="1" x14ac:dyDescent="0.4">
      <c r="A40" s="111"/>
      <c r="B40" s="112"/>
      <c r="C40" s="112"/>
      <c r="D40" s="112"/>
      <c r="E40" s="112"/>
      <c r="F40" s="113"/>
    </row>
    <row r="41" spans="1:6" ht="21.75" customHeight="1" x14ac:dyDescent="0.4">
      <c r="A41" s="114"/>
      <c r="B41" s="115"/>
      <c r="C41" s="115"/>
      <c r="D41" s="115"/>
      <c r="E41" s="115"/>
      <c r="F41" s="116"/>
    </row>
    <row r="44" spans="1:6" x14ac:dyDescent="0.4">
      <c r="A44" s="36" t="s">
        <v>90</v>
      </c>
    </row>
    <row r="45" spans="1:6" x14ac:dyDescent="0.4">
      <c r="A45" s="37" t="s">
        <v>59</v>
      </c>
    </row>
    <row r="46" spans="1:6" x14ac:dyDescent="0.4">
      <c r="A46" s="37">
        <f ca="1">YEAR(EDATE(TODAY(),-3))</f>
        <v>2023</v>
      </c>
      <c r="B46" s="37" t="s">
        <v>115</v>
      </c>
    </row>
  </sheetData>
  <mergeCells count="4">
    <mergeCell ref="A12:F14"/>
    <mergeCell ref="A21:F23"/>
    <mergeCell ref="A30:F32"/>
    <mergeCell ref="A39:F41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2"/>
  <sheetViews>
    <sheetView workbookViewId="0">
      <selection activeCell="B1" sqref="B1"/>
    </sheetView>
  </sheetViews>
  <sheetFormatPr defaultRowHeight="18.75" x14ac:dyDescent="0.4"/>
  <cols>
    <col min="1" max="1" width="30.625" style="2" customWidth="1"/>
    <col min="2" max="3" width="22.625" style="2" customWidth="1"/>
    <col min="4" max="4" width="15.625" style="2" customWidth="1"/>
    <col min="5" max="5" width="25.625" style="2" customWidth="1"/>
    <col min="6" max="7" width="45.625" style="2" customWidth="1"/>
    <col min="8" max="9" width="29.875" style="2" customWidth="1"/>
    <col min="10" max="11" width="29.875" style="2"/>
    <col min="12" max="12" width="45.625" style="2" customWidth="1"/>
    <col min="13" max="13" width="14.5" style="2" customWidth="1"/>
    <col min="14" max="16" width="13.5" style="2" customWidth="1"/>
    <col min="17" max="18" width="9" style="2"/>
    <col min="19" max="19" width="8.75" style="2" customWidth="1"/>
    <col min="20" max="16384" width="9" style="2"/>
  </cols>
  <sheetData>
    <row r="1" spans="1:26" ht="94.5" thickBot="1" x14ac:dyDescent="0.45">
      <c r="A1" s="3" t="s">
        <v>34</v>
      </c>
      <c r="B1" s="3" t="s">
        <v>35</v>
      </c>
      <c r="C1" s="3" t="s">
        <v>36</v>
      </c>
      <c r="D1" s="3" t="s">
        <v>79</v>
      </c>
      <c r="E1" s="3" t="s">
        <v>37</v>
      </c>
      <c r="F1" s="3" t="s">
        <v>38</v>
      </c>
      <c r="G1" s="3" t="s">
        <v>39</v>
      </c>
      <c r="H1" s="3" t="s">
        <v>91</v>
      </c>
      <c r="I1" s="3" t="s">
        <v>102</v>
      </c>
      <c r="J1" s="3" t="s">
        <v>41</v>
      </c>
      <c r="K1" s="3" t="s">
        <v>40</v>
      </c>
      <c r="L1" s="3" t="s">
        <v>92</v>
      </c>
      <c r="M1" s="6" t="s">
        <v>52</v>
      </c>
      <c r="N1" s="6" t="s">
        <v>53</v>
      </c>
      <c r="O1" s="6" t="s">
        <v>51</v>
      </c>
      <c r="P1" s="6" t="s">
        <v>33</v>
      </c>
      <c r="Q1" s="6" t="s">
        <v>54</v>
      </c>
      <c r="R1" s="6" t="s">
        <v>43</v>
      </c>
      <c r="S1" s="6" t="s">
        <v>5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50</v>
      </c>
    </row>
    <row r="2" spans="1:26" s="4" customFormat="1" ht="37.5" customHeight="1" thickTop="1" x14ac:dyDescent="0.4">
      <c r="A2" s="5" t="s">
        <v>42</v>
      </c>
      <c r="B2" s="5">
        <f>+'記入シート（研究者記入）'!C20</f>
        <v>0</v>
      </c>
      <c r="C2" s="5">
        <f>+'記入シート（研究者記入）'!C6</f>
        <v>0</v>
      </c>
      <c r="D2" s="5">
        <f>+'記入シート（研究者記入）'!C11</f>
        <v>0</v>
      </c>
      <c r="E2" s="5">
        <f>+'記入シート（研究者記入）'!G11</f>
        <v>0</v>
      </c>
      <c r="F2" s="5">
        <f>+'記入シート（研究者記入）'!C13</f>
        <v>0</v>
      </c>
      <c r="G2" s="5">
        <f>+'記入シート（研究者記入）'!C16</f>
        <v>0</v>
      </c>
      <c r="H2" s="64">
        <f>+'記入シート（研究者記入）'!G20</f>
        <v>0</v>
      </c>
      <c r="I2" s="62">
        <f>+'記入シート（研究者記入）'!C20</f>
        <v>0</v>
      </c>
      <c r="J2" s="5">
        <f>+'記入シート（研究者記入）'!C14</f>
        <v>0</v>
      </c>
      <c r="K2" s="5">
        <f>+'記入シート（研究者記入）'!C17</f>
        <v>0</v>
      </c>
      <c r="L2" s="5">
        <f>+'記入シート（研究者記入）'!C28</f>
        <v>0</v>
      </c>
      <c r="M2" s="5" t="str">
        <f>+'記入シート（研究者記入）'!C5</f>
        <v>年　月　日</v>
      </c>
      <c r="N2" s="5">
        <f>+'記入シート（研究者記入）'!C7</f>
        <v>0</v>
      </c>
      <c r="O2" s="5">
        <f>+'記入シート（研究者記入）'!C15</f>
        <v>0</v>
      </c>
      <c r="P2" s="5" t="str">
        <f>+'記入シート（研究者記入）'!C18</f>
        <v xml:space="preserve">
               </v>
      </c>
      <c r="Q2" s="5">
        <f>+'記入シート（研究者記入）'!C19</f>
        <v>0</v>
      </c>
      <c r="R2" s="5">
        <f>+'記入シート（研究者記入）'!C21</f>
        <v>0</v>
      </c>
      <c r="S2" s="5">
        <f>+'記入シート（研究者記入）'!C22</f>
        <v>0</v>
      </c>
      <c r="T2" s="5">
        <f>+'記入シート（研究者記入）'!C23</f>
        <v>0</v>
      </c>
      <c r="U2" s="5">
        <f>+'記入シート（研究者記入）'!F25</f>
        <v>0</v>
      </c>
      <c r="V2" s="5" t="str">
        <f>+'記入シート（研究者記入）'!F26</f>
        <v>分</v>
      </c>
      <c r="W2" s="5" t="str">
        <f>+'記入シート（研究者記入）'!D27</f>
        <v>ー</v>
      </c>
      <c r="X2" s="5" t="str">
        <f>+'記入シート（研究者記入）'!F27</f>
        <v>ー</v>
      </c>
      <c r="Y2" s="5" t="str">
        <f>+'記入シート（研究者記入）'!H27</f>
        <v>ー</v>
      </c>
      <c r="Z2" s="5">
        <f>+'記入シート（研究者記入）'!C29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記入シート（研究者記入）</vt:lpstr>
      <vt:lpstr>HP掲載イメージ</vt:lpstr>
      <vt:lpstr>プルダウン</vt:lpstr>
      <vt:lpstr>指示書</vt:lpstr>
      <vt:lpstr>ERCA用</vt:lpstr>
      <vt:lpstr>指示書!OLE_LINK1</vt:lpstr>
      <vt:lpstr>HP掲載イメージ!Print_Area</vt:lpstr>
      <vt:lpstr>'記入シート（研究者記入）'!Print_Area</vt:lpstr>
    </vt:vector>
  </TitlesOfParts>
  <Company>環境再生保全機構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若月 遥</dc:creator>
  <cp:lastModifiedBy>佐藤 麻莉翔</cp:lastModifiedBy>
  <cp:lastPrinted>2022-12-21T05:15:35Z</cp:lastPrinted>
  <dcterms:created xsi:type="dcterms:W3CDTF">2022-05-20T05:08:27Z</dcterms:created>
  <dcterms:modified xsi:type="dcterms:W3CDTF">2024-03-22T04:17:01Z</dcterms:modified>
</cp:coreProperties>
</file>